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30254 - 24.07. - ZCU - Výpočetní technika (III.) 083 - 2023 p. Šebesta čtečky knih\"/>
    </mc:Choice>
  </mc:AlternateContent>
  <xr:revisionPtr revIDLastSave="0" documentId="13_ncr:1_{BB42E8E3-D85C-45B9-8C2A-DE792C2496D7}" xr6:coauthVersionLast="47" xr6:coauthVersionMax="47" xr10:uidLastSave="{00000000-0000-0000-0000-000000000000}"/>
  <bookViews>
    <workbookView xWindow="25695" yWindow="0" windowWidth="26010" windowHeight="20985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</workbook>
</file>

<file path=xl/calcChain.xml><?xml version="1.0" encoding="utf-8"?>
<calcChain xmlns="http://schemas.openxmlformats.org/spreadsheetml/2006/main">
  <c r="P8" i="1" l="1"/>
  <c r="S8" i="1"/>
  <c r="T8" i="1"/>
  <c r="T7" i="1" l="1"/>
  <c r="P7" i="1"/>
  <c r="Q11" i="1" s="1"/>
  <c r="S7" i="1" l="1"/>
  <c r="R11" i="1" s="1"/>
</calcChain>
</file>

<file path=xl/sharedStrings.xml><?xml version="1.0" encoding="utf-8"?>
<sst xmlns="http://schemas.openxmlformats.org/spreadsheetml/2006/main" count="54" uniqueCount="44">
  <si>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</si>
  <si>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</si>
  <si>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</si>
  <si>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</si>
  <si>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</si>
  <si>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</si>
  <si>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</si>
  <si>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</si>
  <si>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</si>
  <si>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</si>
  <si>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</si>
  <si>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</si>
  <si>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</si>
  <si>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</si>
  <si>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</si>
  <si>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</si>
  <si>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</si>
  <si>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</si>
  <si>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</si>
  <si>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</si>
  <si>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</si>
  <si>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</si>
  <si>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</si>
  <si>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</si>
  <si>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</si>
  <si>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</si>
  <si>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</si>
  <si>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</si>
  <si>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</si>
  <si>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</si>
  <si>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</si>
  <si>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ANO</t>
  </si>
  <si>
    <t>Ing. Jaroslav Šebesta,
 Tel.: 37763 2131</t>
  </si>
  <si>
    <t>Technická 8, 
301 00 Plzeň,
Fakulta aplikovaných věd - Katedra kybernetiky,
místnost UC 431</t>
  </si>
  <si>
    <t xml:space="preserve">Příloha č. 2 Kupní smlouvy - technická specifikace
Výpočetní technika (III.) 083 - 2023 </t>
  </si>
  <si>
    <t>Tablet s E-ink displejem a krytem s klávesnicí</t>
  </si>
  <si>
    <t>52240/526146/1662</t>
  </si>
  <si>
    <t>O.Severa  F2</t>
  </si>
  <si>
    <t>Alespoň 10,3" monochromatický displej (technologie: elektronický inkoust).
Rozlišení alespoň 1872 x 1404 (226 DPI).
Více bodový dotykový displej.
Povrch displeje s imitací papíru (drsnost).
Tužka: se zabudovanou funkcí mazání v těle tužky, bez baterií, bez nutnosti konfigurace/párování, detekce náklonu, rozlišení přítlaku.
Připojení: wi-fi.
Alespoň 8GB vnitřní pamět, alespoň 1 GB RAM.
Procesor alespoň 1,2 GHz (dualcore ARM).
Nabíjení (USB-C).
Kapacita baterie alespoň 3000 mAh.
Podpora dokumentů: PDF, ePUB, možnost ukládat do cloudového úložiště.
Funkce "live preview".
Originální ochranné pouzdro.
Sada 9 ks náhradních hrotů do tužky. 
Včetně krytu s integrovanou klávesnicí. Rozložení EN-US, preferovaná barva černá.</t>
  </si>
  <si>
    <t>NE</t>
  </si>
  <si>
    <t>52240/526145/1662</t>
  </si>
  <si>
    <t>M.Švejda  F2 T.Čechura  F2</t>
  </si>
  <si>
    <r>
      <t xml:space="preserve">Alespoň 10,3" monochromatický displej (technologie: elektronický inkoust).
Rozlišení alespoň 1872 x 1404 (226 DPI).
Více bodový dotykový displej.
Povrch displeje s imitací papíru (drsnost).
Tužka: se zabudovanou funkcí mazání v těle tužky, bez baterií, bez nutnosti konfigurace/párování, detekce náklonu, rozlišení přítlaku.
Připojení: wi-fi.
Alespoň 8GB vnitřní pamět, alespoň 1 GB RAM.
Procesor alespoň 1,2 GHz (dualcore ARM).
Nabíjení (USB-C).
Kapacita baterie alespoň 3000 mAh.
Podpora dokumentů: PDF, ePUB, možnost ukládat do cloudového úložiště.
Funkce "live preview".
Originální ochranné pouzdro.
Sada 9 ks náhradních hrotů do tužky. 
Včetně krytu s integrovanou klávesnicí. Rozložení EN-US, preferovaná barva černá.
</t>
    </r>
    <r>
      <rPr>
        <i/>
        <sz val="11"/>
        <color theme="1"/>
        <rFont val="Calibri"/>
        <family val="2"/>
        <charset val="238"/>
        <scheme val="minor"/>
      </rPr>
      <t>Pozn.: popis shodný s pol.č. 1 - rozdělení z důvodu samostatné faktury.</t>
    </r>
  </si>
  <si>
    <t>E-book ONYX BOOX TAB ULTRA, 10,3", 128GB (EBKBX1174) + kryt s klávesnicí a sadou 9ks hrotů,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</si>
</sst>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9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3" fillId="4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12" fillId="6" borderId="13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3" fillId="4" borderId="15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left" vertical="center" wrapText="1" indent="1"/>
    </xf>
    <xf numFmtId="0" fontId="6" fillId="3" borderId="15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L7" zoomScaleNormal="100" workbookViewId="0">
      <selection activeCell="O8" sqref="O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46" style="1" customWidth="1"/>
    <col min="7" max="7" width="26.140625" style="4" bestFit="1" customWidth="1"/>
    <col min="8" max="8" width="23.42578125" style="4" customWidth="1"/>
    <col min="9" max="9" width="20.7109375" style="4" customWidth="1"/>
    <col min="10" max="10" width="14.28515625" style="1" bestFit="1" customWidth="1"/>
    <col min="11" max="11" width="31.140625" customWidth="1"/>
    <col min="12" max="12" width="26.28515625" customWidth="1"/>
    <col min="13" max="13" width="24.42578125" customWidth="1"/>
    <col min="14" max="14" width="36.2851562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1.5703125" style="5" customWidth="1"/>
  </cols>
  <sheetData>
    <row r="1" spans="1:22" ht="40.9" customHeight="1" x14ac:dyDescent="0.25">
      <c r="B1" s="84" t="s">
        <v>34</v>
      </c>
      <c r="C1" s="85"/>
      <c r="D1" s="85"/>
      <c r="E1"/>
      <c r="G1" s="41"/>
      <c r="V1"/>
    </row>
    <row r="2" spans="1:22" ht="18.75" customHeight="1" x14ac:dyDescent="0.25">
      <c r="C2"/>
      <c r="D2" s="9"/>
      <c r="E2" s="10"/>
      <c r="G2" s="88"/>
      <c r="H2" s="89"/>
      <c r="I2" s="89"/>
      <c r="J2" s="89"/>
      <c r="K2" s="89"/>
      <c r="L2" s="89"/>
      <c r="M2" s="89"/>
      <c r="N2" s="89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9"/>
      <c r="E3" s="79"/>
      <c r="F3" s="79"/>
      <c r="G3" s="89"/>
      <c r="H3" s="89"/>
      <c r="I3" s="89"/>
      <c r="J3" s="89"/>
      <c r="K3" s="89"/>
      <c r="L3" s="89"/>
      <c r="M3" s="89"/>
      <c r="N3" s="89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9"/>
      <c r="E4" s="79"/>
      <c r="F4" s="79"/>
      <c r="G4" s="79"/>
      <c r="H4" s="7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6" t="s">
        <v>2</v>
      </c>
      <c r="H5" s="87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30</v>
      </c>
      <c r="L6" s="34" t="s">
        <v>17</v>
      </c>
      <c r="M6" s="35" t="s">
        <v>18</v>
      </c>
      <c r="N6" s="34" t="s">
        <v>19</v>
      </c>
      <c r="O6" s="32" t="s">
        <v>27</v>
      </c>
      <c r="P6" s="34" t="s">
        <v>20</v>
      </c>
      <c r="Q6" s="32" t="s">
        <v>5</v>
      </c>
      <c r="R6" s="36" t="s">
        <v>6</v>
      </c>
      <c r="S6" s="78" t="s">
        <v>7</v>
      </c>
      <c r="T6" s="78" t="s">
        <v>8</v>
      </c>
      <c r="U6" s="34" t="s">
        <v>21</v>
      </c>
      <c r="V6" s="34" t="s">
        <v>22</v>
      </c>
    </row>
    <row r="7" spans="1:22" ht="265.5" customHeight="1" thickTop="1" thickBot="1" x14ac:dyDescent="0.3">
      <c r="A7" s="20"/>
      <c r="B7" s="42">
        <v>1</v>
      </c>
      <c r="C7" s="43" t="s">
        <v>35</v>
      </c>
      <c r="D7" s="44">
        <v>1</v>
      </c>
      <c r="E7" s="45" t="s">
        <v>28</v>
      </c>
      <c r="F7" s="74" t="s">
        <v>38</v>
      </c>
      <c r="G7" s="80" t="s">
        <v>43</v>
      </c>
      <c r="H7" s="46" t="s">
        <v>39</v>
      </c>
      <c r="I7" s="47" t="s">
        <v>29</v>
      </c>
      <c r="J7" s="48" t="s">
        <v>31</v>
      </c>
      <c r="K7" s="73" t="s">
        <v>36</v>
      </c>
      <c r="L7" s="49"/>
      <c r="M7" s="70" t="s">
        <v>32</v>
      </c>
      <c r="N7" s="70" t="s">
        <v>33</v>
      </c>
      <c r="O7" s="50">
        <v>21</v>
      </c>
      <c r="P7" s="66">
        <f>D7*Q7</f>
        <v>18500</v>
      </c>
      <c r="Q7" s="67">
        <v>18500</v>
      </c>
      <c r="R7" s="82">
        <v>16462</v>
      </c>
      <c r="S7" s="68">
        <f>D7*R7</f>
        <v>16462</v>
      </c>
      <c r="T7" s="69" t="str">
        <f t="shared" ref="T7" si="0">IF(ISNUMBER(R7), IF(R7&gt;Q7,"NEVYHOVUJE","VYHOVUJE")," ")</f>
        <v>VYHOVUJE</v>
      </c>
      <c r="U7" s="51" t="s">
        <v>37</v>
      </c>
      <c r="V7" s="52" t="s">
        <v>11</v>
      </c>
    </row>
    <row r="8" spans="1:22" ht="318" customHeight="1" thickBot="1" x14ac:dyDescent="0.3">
      <c r="A8" s="20"/>
      <c r="B8" s="53">
        <v>2</v>
      </c>
      <c r="C8" s="54" t="s">
        <v>35</v>
      </c>
      <c r="D8" s="55">
        <v>2</v>
      </c>
      <c r="E8" s="56" t="s">
        <v>28</v>
      </c>
      <c r="F8" s="77" t="s">
        <v>42</v>
      </c>
      <c r="G8" s="81" t="s">
        <v>43</v>
      </c>
      <c r="H8" s="57" t="s">
        <v>39</v>
      </c>
      <c r="I8" s="71" t="s">
        <v>29</v>
      </c>
      <c r="J8" s="75" t="s">
        <v>31</v>
      </c>
      <c r="K8" s="76" t="s">
        <v>40</v>
      </c>
      <c r="L8" s="58"/>
      <c r="M8" s="72" t="s">
        <v>32</v>
      </c>
      <c r="N8" s="72" t="s">
        <v>33</v>
      </c>
      <c r="O8" s="59">
        <v>21</v>
      </c>
      <c r="P8" s="60">
        <f>D8*Q8</f>
        <v>37000</v>
      </c>
      <c r="Q8" s="61">
        <v>18500</v>
      </c>
      <c r="R8" s="83">
        <v>16462</v>
      </c>
      <c r="S8" s="62">
        <f>D8*R8</f>
        <v>32924</v>
      </c>
      <c r="T8" s="63" t="str">
        <f t="shared" ref="T8" si="1">IF(ISNUMBER(R8), IF(R8&gt;Q8,"NEVYHOVUJE","VYHOVUJE")," ")</f>
        <v>VYHOVUJE</v>
      </c>
      <c r="U8" s="64" t="s">
        <v>41</v>
      </c>
      <c r="V8" s="65" t="s">
        <v>11</v>
      </c>
    </row>
    <row r="9" spans="1:22" ht="17.45" customHeight="1" thickTop="1" thickBot="1" x14ac:dyDescent="0.3">
      <c r="C9"/>
      <c r="D9"/>
      <c r="E9"/>
      <c r="F9"/>
      <c r="G9"/>
      <c r="H9"/>
      <c r="I9"/>
      <c r="J9"/>
      <c r="N9"/>
      <c r="O9"/>
      <c r="P9"/>
    </row>
    <row r="10" spans="1:22" ht="51.75" customHeight="1" thickTop="1" thickBot="1" x14ac:dyDescent="0.3">
      <c r="B10" s="97" t="s">
        <v>26</v>
      </c>
      <c r="C10" s="97"/>
      <c r="D10" s="97"/>
      <c r="E10" s="97"/>
      <c r="F10" s="97"/>
      <c r="G10" s="97"/>
      <c r="H10" s="40"/>
      <c r="I10" s="40"/>
      <c r="J10" s="21"/>
      <c r="K10" s="21"/>
      <c r="L10" s="6"/>
      <c r="M10" s="6"/>
      <c r="N10" s="6"/>
      <c r="O10" s="22"/>
      <c r="P10" s="22"/>
      <c r="Q10" s="23" t="s">
        <v>9</v>
      </c>
      <c r="R10" s="94" t="s">
        <v>10</v>
      </c>
      <c r="S10" s="95"/>
      <c r="T10" s="96"/>
      <c r="U10" s="24"/>
      <c r="V10" s="25"/>
    </row>
    <row r="11" spans="1:22" ht="50.45" customHeight="1" thickTop="1" thickBot="1" x14ac:dyDescent="0.3">
      <c r="B11" s="98"/>
      <c r="C11" s="98"/>
      <c r="D11" s="98"/>
      <c r="E11" s="98"/>
      <c r="F11" s="98"/>
      <c r="G11" s="98"/>
      <c r="H11" s="98"/>
      <c r="I11" s="26"/>
      <c r="L11" s="9"/>
      <c r="M11" s="9"/>
      <c r="N11" s="9"/>
      <c r="O11" s="27"/>
      <c r="P11" s="27"/>
      <c r="Q11" s="28">
        <f>SUM(P7:P8)</f>
        <v>55500</v>
      </c>
      <c r="R11" s="91">
        <f>SUM(S7:S8)</f>
        <v>49386</v>
      </c>
      <c r="S11" s="92"/>
      <c r="T11" s="93"/>
    </row>
    <row r="12" spans="1:22" ht="15.75" thickTop="1" x14ac:dyDescent="0.25">
      <c r="B12" s="90" t="s">
        <v>25</v>
      </c>
      <c r="C12" s="90"/>
      <c r="D12" s="90"/>
      <c r="E12" s="90"/>
      <c r="F12" s="90"/>
      <c r="G12" s="90"/>
      <c r="H12" s="79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79"/>
      <c r="H13" s="79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79"/>
      <c r="H14" s="79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79"/>
      <c r="H15" s="79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79"/>
      <c r="H16" s="79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H17" s="3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79"/>
      <c r="H18" s="79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79"/>
      <c r="H19" s="79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79"/>
      <c r="H20" s="79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79"/>
      <c r="H21" s="79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79"/>
      <c r="H22" s="79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79"/>
      <c r="H23" s="79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79"/>
      <c r="H24" s="79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79"/>
      <c r="H25" s="79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79"/>
      <c r="H26" s="79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79"/>
      <c r="H27" s="79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79"/>
      <c r="H28" s="79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79"/>
      <c r="H29" s="79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79"/>
      <c r="H30" s="79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79"/>
      <c r="H31" s="79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79"/>
      <c r="H32" s="79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9"/>
      <c r="H33" s="79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9"/>
      <c r="H34" s="79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9"/>
      <c r="H35" s="79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9"/>
      <c r="H36" s="79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9"/>
      <c r="H37" s="79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9"/>
      <c r="H38" s="79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9"/>
      <c r="H39" s="79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9"/>
      <c r="H40" s="79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9"/>
      <c r="H41" s="79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9"/>
      <c r="H42" s="79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9"/>
      <c r="H43" s="79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9"/>
      <c r="H44" s="79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9"/>
      <c r="H45" s="79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9"/>
      <c r="H46" s="79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9"/>
      <c r="H47" s="79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9"/>
      <c r="H48" s="79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9"/>
      <c r="H49" s="79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9"/>
      <c r="H50" s="79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9"/>
      <c r="H51" s="79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9"/>
      <c r="H52" s="79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9"/>
      <c r="H53" s="79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9"/>
      <c r="H54" s="79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9"/>
      <c r="H55" s="79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9"/>
      <c r="H56" s="79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9"/>
      <c r="H57" s="79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9"/>
      <c r="H58" s="79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9"/>
      <c r="H59" s="79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9"/>
      <c r="H60" s="79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9"/>
      <c r="H61" s="79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9"/>
      <c r="H62" s="79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9"/>
      <c r="H63" s="79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9"/>
      <c r="H64" s="79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9"/>
      <c r="H65" s="79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9"/>
      <c r="H66" s="79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9"/>
      <c r="H67" s="79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9"/>
      <c r="H68" s="79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9"/>
      <c r="H69" s="79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9"/>
      <c r="H70" s="79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9"/>
      <c r="H71" s="79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9"/>
      <c r="H72" s="79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9"/>
      <c r="H73" s="79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9"/>
      <c r="H74" s="79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9"/>
      <c r="H75" s="79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9"/>
      <c r="H76" s="79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9"/>
      <c r="H77" s="79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9"/>
      <c r="H78" s="79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9"/>
      <c r="H79" s="79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9"/>
      <c r="H80" s="79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9"/>
      <c r="H81" s="79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9"/>
      <c r="H82" s="79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9"/>
      <c r="H83" s="79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9"/>
      <c r="H84" s="79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9"/>
      <c r="H85" s="79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9"/>
      <c r="H86" s="79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9"/>
      <c r="H87" s="79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9"/>
      <c r="H88" s="79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9"/>
      <c r="H89" s="79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9"/>
      <c r="H90" s="79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9"/>
      <c r="H91" s="79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9"/>
      <c r="H92" s="79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9"/>
      <c r="H93" s="79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9"/>
      <c r="H94" s="79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9"/>
      <c r="H95" s="79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9"/>
      <c r="H96" s="79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79"/>
      <c r="H97" s="79"/>
      <c r="I97" s="11"/>
      <c r="J97" s="11"/>
      <c r="K97" s="11"/>
      <c r="L97" s="11"/>
      <c r="M97" s="11"/>
      <c r="N97" s="5"/>
      <c r="O97" s="5"/>
      <c r="P97" s="5"/>
    </row>
    <row r="98" spans="3:16" ht="19.899999999999999" customHeight="1" x14ac:dyDescent="0.25">
      <c r="C98"/>
      <c r="E98"/>
      <c r="F98"/>
      <c r="J98"/>
    </row>
    <row r="99" spans="3:16" ht="19.899999999999999" customHeight="1" x14ac:dyDescent="0.25">
      <c r="C99"/>
      <c r="E99"/>
      <c r="F99"/>
      <c r="J99"/>
    </row>
    <row r="100" spans="3:16" ht="19.899999999999999" customHeight="1" x14ac:dyDescent="0.25">
      <c r="C100"/>
      <c r="E100"/>
      <c r="F100"/>
      <c r="J100"/>
    </row>
    <row r="101" spans="3:16" ht="19.899999999999999" customHeight="1" x14ac:dyDescent="0.25">
      <c r="C101"/>
      <c r="E101"/>
      <c r="F101"/>
      <c r="J101"/>
    </row>
    <row r="102" spans="3:16" ht="19.899999999999999" customHeight="1" x14ac:dyDescent="0.25">
      <c r="C102"/>
      <c r="E102"/>
      <c r="F102"/>
      <c r="J102"/>
    </row>
    <row r="103" spans="3:16" ht="19.899999999999999" customHeight="1" x14ac:dyDescent="0.25">
      <c r="C103"/>
      <c r="E103"/>
      <c r="F103"/>
      <c r="J103"/>
    </row>
    <row r="104" spans="3:16" ht="19.899999999999999" customHeight="1" x14ac:dyDescent="0.25">
      <c r="C104"/>
      <c r="E104"/>
      <c r="F104"/>
      <c r="J104"/>
    </row>
    <row r="105" spans="3:16" ht="19.899999999999999" customHeight="1" x14ac:dyDescent="0.25">
      <c r="C105"/>
      <c r="E105"/>
      <c r="F105"/>
      <c r="J105"/>
    </row>
    <row r="106" spans="3:16" x14ac:dyDescent="0.25">
      <c r="C106"/>
      <c r="E106"/>
      <c r="F106"/>
      <c r="J106"/>
    </row>
    <row r="107" spans="3:16" x14ac:dyDescent="0.25">
      <c r="C107"/>
      <c r="E107"/>
      <c r="F107"/>
      <c r="J107"/>
    </row>
    <row r="108" spans="3:16" x14ac:dyDescent="0.25">
      <c r="C108"/>
      <c r="E108"/>
      <c r="F108"/>
      <c r="J108"/>
    </row>
    <row r="109" spans="3:16" x14ac:dyDescent="0.25">
      <c r="C109"/>
      <c r="E109"/>
      <c r="F109"/>
      <c r="J109"/>
    </row>
    <row r="110" spans="3:16" x14ac:dyDescent="0.25">
      <c r="C110"/>
      <c r="E110"/>
      <c r="F110"/>
      <c r="J110"/>
    </row>
    <row r="111" spans="3:16" x14ac:dyDescent="0.25">
      <c r="C111"/>
      <c r="E111"/>
      <c r="F111"/>
      <c r="J111"/>
    </row>
    <row r="112" spans="3:16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</sheetData>
  <sheetProtection algorithmName="SHA-512" hashValue="jZSrfVLGislOwW3mjNdqWBrE4R0AjJda+v2t2bVUh58pMQjgpCfBm7OUSaVT444Q0f7Y6p9bPfyxtTtnhbchJw==" saltValue="HkgphDi18d6v1i7S7zy8qw==" spinCount="100000" sheet="1" objects="1" scenarios="1"/>
  <mergeCells count="8">
    <mergeCell ref="B1:D1"/>
    <mergeCell ref="G5:H5"/>
    <mergeCell ref="G2:N3"/>
    <mergeCell ref="B12:G12"/>
    <mergeCell ref="R11:T11"/>
    <mergeCell ref="R10:T10"/>
    <mergeCell ref="B10:G10"/>
    <mergeCell ref="B11:H11"/>
  </mergeCells>
  <conditionalFormatting sqref="B7:B8 D7:D8">
    <cfRule type="containsBlanks" dxfId="7" priority="96">
      <formula>LEN(TRIM(B7))=0</formula>
    </cfRule>
  </conditionalFormatting>
  <conditionalFormatting sqref="B7:B8">
    <cfRule type="cellIs" dxfId="6" priority="93" operator="greaterThanOrEqual">
      <formula>1</formula>
    </cfRule>
  </conditionalFormatting>
  <conditionalFormatting sqref="G7:H8 R7:R8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8">
    <cfRule type="notContainsBlanks" dxfId="2" priority="69">
      <formula>LEN(TRIM(G7))&gt;0</formula>
    </cfRule>
  </conditionalFormatting>
  <conditionalFormatting sqref="T7:T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3">
    <dataValidation type="list" allowBlank="1" showInputMessage="1" showErrorMessage="1" sqref="J7:J8" xr:uid="{06575E6F-F559-4E8A-A7AD-2AC471D15369}">
      <formula1>"ANO,NE"</formula1>
    </dataValidation>
    <dataValidation type="list" showInputMessage="1" showErrorMessage="1" sqref="E7:E8" xr:uid="{8C26EAE3-16EE-4825-9C10-C919BCF6B1BA}">
      <formula1>"ks,bal,sada,m,"</formula1>
    </dataValidation>
    <dataValidation type="list" allowBlank="1" showInputMessage="1" showErrorMessage="1" sqref="V7:V8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MhAtaDKmuy0aWijsmHLnwtas+JOHhJ9VZFp1Gch86nI=</DigestValue>
    </Reference>
    <Reference Type="http://www.w3.org/2000/09/xmldsig#Object" URI="#idOfficeObject">
      <DigestMethod Algorithm="http://www.w3.org/2001/04/xmlenc#sha256"/>
      <DigestValue>fM4fl3/RlDwyfVI76MzBqwoMnJdlyhsqahx8UNPyuIY=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TXyGgMypk4p4UuPg+VXI1FlloKaqxrGg9brsldfVyQM=</DigestValue>
    </Reference>
  </SignedInfo>
  <SignatureValue>DH8CNRuRxE9DhiwOVZqMj8988tirMaEDIAvbnCkH7NrShL918tG4kgOIrM8Beensg1VFamAjI6LQ
2hlnSeKJjbxMso0T49zqtHl8Od5ZCwxjWBexzKS4xMEl7SkIp11rZYnD6sY3CCAXy7hM4HRHfd2X
674T14inmGbsE4QcQTwmEx8EUiBcQ3VoX3s0CEaxYJYWm4q719dFsmCh0PUKVvV7thiYfSygBHpS
cizOA7vCPsGnigP5uGiwBJ7NTgl1JPcw1crOzAc36uHUBmvr0xEzdgBlBXOxSD59xMrHMubYRkA7
N2QTK0t8FofhO5ppAnh/M/OEuIGwgxbO5cdRCQ==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+9vf8r5kyzoYyZ5tV2u7YagCBb88fWMcagP+GP4GYAg=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gIC3tcrdCq7rnqV8E3P7Hlk9FSpgMS8LiKsbpMz7rcE=</DigestValue>
      </Reference>
      <Reference URI="/xl/sharedStrings.xml?ContentType=application/vnd.openxmlformats-officedocument.spreadsheetml.sharedStrings+xml">
        <DigestMethod Algorithm="http://www.w3.org/2001/04/xmlenc#sha256"/>
        <DigestValue>ddj+L8LOUFXVgA9NbdW3ka1qwJmo1YzHMNBu3ys3Sw8=</DigestValue>
      </Reference>
      <Reference URI="/xl/styles.xml?ContentType=application/vnd.openxmlformats-officedocument.spreadsheetml.styles+xml">
        <DigestMethod Algorithm="http://www.w3.org/2001/04/xmlenc#sha256"/>
        <DigestValue>syDGaPZmui8hWyKagFUnTZxwLFxyxDfeOZRGhA37ylA=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47GuPf4iuNehTx/uO//ZxdcwkXlchkEo3/DZurTZOUI=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BfanD6gp6pk9JKAoafhXBG7g0vSZxDZYk9OE+rjUFEc=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2023-07-20T10:29:05Z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16.0.16529/25</OfficeVersion>
          <ApplicationVersion>16.0.16529</ApplicationVersion>
          <Monitors>1</Monitors>
          <HorizontalResolution>3440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2023-07-20T10:29:05Z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Jakub Šrachta</cp:lastModifiedBy>
  <cp:revision>3</cp:revision>
  <cp:lastPrinted>2023-07-10T06:53:55Z</cp:lastPrinted>
  <dcterms:created xsi:type="dcterms:W3CDTF">2014-03-05T12:43:32Z</dcterms:created>
  <dcterms:modified xsi:type="dcterms:W3CDTF">2023-07-17T12:26:27Z</dcterms:modified>
</cp:coreProperties>
</file>